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\Desktop\ПИТАНИЕ\САЙТ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I12" i="1"/>
  <c r="J12" i="1"/>
  <c r="H13" i="1"/>
  <c r="I13" i="1"/>
  <c r="J13" i="1"/>
  <c r="H14" i="1"/>
  <c r="I14" i="1"/>
  <c r="J14" i="1"/>
  <c r="H15" i="1"/>
  <c r="I15" i="1"/>
  <c r="J15" i="1"/>
  <c r="E12" i="1"/>
  <c r="E13" i="1"/>
  <c r="E14" i="1"/>
  <c r="E15" i="1"/>
  <c r="C12" i="1"/>
  <c r="C13" i="1"/>
  <c r="H5" i="1"/>
  <c r="I5" i="1"/>
  <c r="J5" i="1"/>
  <c r="H6" i="1"/>
  <c r="I6" i="1"/>
  <c r="J6" i="1"/>
  <c r="H7" i="1"/>
  <c r="I7" i="1"/>
  <c r="J7" i="1"/>
  <c r="H8" i="1"/>
  <c r="I8" i="1"/>
  <c r="J8" i="1"/>
  <c r="D5" i="1"/>
  <c r="D12" i="1" s="1"/>
  <c r="D6" i="1"/>
  <c r="D13" i="1" s="1"/>
  <c r="E6" i="1"/>
  <c r="D7" i="1"/>
  <c r="D14" i="1" s="1"/>
  <c r="D8" i="1"/>
  <c r="D15" i="1" s="1"/>
  <c r="E8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<sst xmlns="http://schemas.openxmlformats.org/spreadsheetml/2006/main" count="34" uniqueCount="31">
  <si>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</si>
  <si>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</si>
  <si>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</si>
  <si>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</si>
  <si>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</si>
  <si>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</si>
  <si>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</si>
  <si>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</si>
  <si>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</si>
  <si>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</si>
  <si>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</si>
  <si>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</si>
  <si>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</si>
  <si>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</si>
  <si>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</si>
  <si>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</si>
  <si>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</si>
  <si>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85,00</t>
  </si>
  <si>
    <t>Завтрак 12 лет и старше</t>
  </si>
  <si>
    <t>90,00</t>
  </si>
  <si>
    <t>560</t>
  </si>
  <si>
    <t>578</t>
  </si>
  <si>
    <t>15,82</t>
  </si>
  <si>
    <t>30,28</t>
  </si>
  <si>
    <t>77,18</t>
  </si>
  <si>
    <t>474,24</t>
  </si>
  <si>
    <t>36,92</t>
  </si>
  <si>
    <t>70,47</t>
  </si>
  <si>
    <t>62,77</t>
  </si>
  <si>
    <t>644,4</t>
  </si>
  <si>
    <t>МАОУ "СОШ № 108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</si>
</sst>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3" borderId="10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2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vertical="center" wrapText="1"/>
    </xf>
    <xf numFmtId="0" fontId="1" fillId="3" borderId="13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3" borderId="14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23\&#1084;&#1077;&#1085;&#1102;%20&#1084;&#1072;&#1081;%202024\&#1084;&#1077;&#1085;&#1102;%20&#1089;%202-3%20&#1084;&#1072;&#1103;%202024\&#1084;&#1077;&#1085;&#1102;%20&#1089;%2002.05%20&#1087;&#1086;%20%2008.05%20&#1089;&#1072;&#1093;&#1072;&#1088;&#1085;&#1099;&#1081;%20&#1054;&#1082;&#1090;&#1103;&#1073;&#1088;&#1100;&#1089;&#1082;&#1080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88">
          <cell r="B188" t="str">
            <v>Пельмени отварные в бульоне (пельмени п/ф, соль йод., приправа) 180/20</v>
          </cell>
          <cell r="D188">
            <v>11.26</v>
          </cell>
          <cell r="E188">
            <v>26.36</v>
          </cell>
          <cell r="F188">
            <v>34.520000000000003</v>
          </cell>
        </row>
        <row r="189">
          <cell r="B189" t="str">
            <v>Чай с лимоном без сахара (чай ,лимон)</v>
          </cell>
          <cell r="C189" t="str">
            <v>200/4</v>
          </cell>
          <cell r="D189">
            <v>0.22</v>
          </cell>
          <cell r="E189">
            <v>0.05</v>
          </cell>
          <cell r="F189">
            <v>0.14000000000000001</v>
          </cell>
        </row>
        <row r="190">
          <cell r="B190" t="str">
            <v>Хлеб пшеничный йодированный</v>
          </cell>
          <cell r="D190">
            <v>1.95</v>
          </cell>
          <cell r="E190">
            <v>0.26</v>
          </cell>
          <cell r="F190">
            <v>13.26</v>
          </cell>
        </row>
        <row r="191">
          <cell r="B191" t="str">
            <v>Сок фруктовый в п/у</v>
          </cell>
          <cell r="C191" t="str">
            <v>1/125</v>
          </cell>
          <cell r="D191">
            <v>0.88</v>
          </cell>
          <cell r="E191">
            <v>0.25</v>
          </cell>
          <cell r="F191">
            <v>14.25</v>
          </cell>
        </row>
        <row r="195">
          <cell r="C195">
            <v>225</v>
          </cell>
          <cell r="D195">
            <v>12.72</v>
          </cell>
          <cell r="E195">
            <v>29.74</v>
          </cell>
          <cell r="F195">
            <v>38.950000000000003</v>
          </cell>
        </row>
        <row r="196">
          <cell r="C196" t="str">
            <v>200/4</v>
          </cell>
          <cell r="D196">
            <v>0.22</v>
          </cell>
          <cell r="E196">
            <v>0.05</v>
          </cell>
          <cell r="F196">
            <v>0.14000000000000001</v>
          </cell>
        </row>
        <row r="197">
          <cell r="C197">
            <v>20</v>
          </cell>
          <cell r="D197">
            <v>1.5</v>
          </cell>
          <cell r="E197">
            <v>0.2</v>
          </cell>
          <cell r="F197">
            <v>10.199999999999999</v>
          </cell>
        </row>
        <row r="198">
          <cell r="C198" t="str">
            <v>1/125</v>
          </cell>
          <cell r="D198">
            <v>0.88</v>
          </cell>
          <cell r="E198">
            <v>0.25</v>
          </cell>
          <cell r="F198">
            <v>14.25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7"/>
  <sheetViews>
    <sheetView showGridLine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47" t="s">
        <v>30</v>
      </c>
      <c r="C1" s="48"/>
      <c r="D1" s="49"/>
      <c r="E1" s="1" t="s">
        <v>11</v>
      </c>
      <c r="F1" s="18"/>
      <c r="G1" s="1"/>
      <c r="H1" s="1"/>
      <c r="I1" s="1" t="s">
        <v>1</v>
      </c>
      <c r="J1" s="2">
        <v>45420</v>
      </c>
    </row>
    <row r="2" spans="1:14" ht="7.5" customHeight="1" thickBot="1" x14ac:dyDescent="0.3">
      <c r="A2" s="1"/>
      <c r="B2" s="1"/>
      <c r="C2" s="1"/>
      <c r="D2" s="1"/>
      <c r="E2" s="1"/>
      <c r="F2" s="19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20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29"/>
      <c r="D4" s="25" t="s">
        <v>16</v>
      </c>
      <c r="E4" s="29"/>
      <c r="F4" s="30"/>
      <c r="G4" s="31"/>
      <c r="H4" s="31"/>
      <c r="I4" s="31"/>
      <c r="J4" s="31"/>
    </row>
    <row r="5" spans="1:14" ht="15.75" x14ac:dyDescent="0.25">
      <c r="A5" s="22"/>
      <c r="B5" s="6"/>
      <c r="C5" s="8">
        <v>1084</v>
      </c>
      <c r="D5" s="6" t="str">
        <f>[1]Лист1!B188</f>
        <v>Пельмени отварные в бульоне (пельмени п/ф, соль йод., приправа) 180/20</v>
      </c>
      <c r="E5" s="36">
        <v>195</v>
      </c>
      <c r="F5" s="8">
        <v>65.010000000000005</v>
      </c>
      <c r="G5" s="8">
        <v>420.35</v>
      </c>
      <c r="H5" s="8">
        <f>[1]Лист1!D188</f>
        <v>11.26</v>
      </c>
      <c r="I5" s="8">
        <f>[1]Лист1!E188</f>
        <v>26.36</v>
      </c>
      <c r="J5" s="8">
        <f>[1]Лист1!F188</f>
        <v>34.520000000000003</v>
      </c>
    </row>
    <row r="6" spans="1:14" ht="15.75" x14ac:dyDescent="0.25">
      <c r="A6" s="7" t="s">
        <v>10</v>
      </c>
      <c r="B6" s="26"/>
      <c r="C6" s="8">
        <v>431</v>
      </c>
      <c r="D6" s="15" t="str">
        <f>[1]Лист1!B189</f>
        <v>Чай с лимоном без сахара (чай ,лимон)</v>
      </c>
      <c r="E6" s="36" t="str">
        <f>[1]Лист1!C189</f>
        <v>200/4</v>
      </c>
      <c r="F6" s="8">
        <v>2.96</v>
      </c>
      <c r="G6" s="8">
        <v>36.92</v>
      </c>
      <c r="H6" s="9">
        <f>[1]Лист1!D189</f>
        <v>0.22</v>
      </c>
      <c r="I6" s="8">
        <f>[1]Лист1!E189</f>
        <v>0.05</v>
      </c>
      <c r="J6" s="8">
        <f>[1]Лист1!F189</f>
        <v>0.14000000000000001</v>
      </c>
    </row>
    <row r="7" spans="1:14" ht="15.75" x14ac:dyDescent="0.25">
      <c r="A7" s="7"/>
      <c r="B7" s="27"/>
      <c r="C7" s="8"/>
      <c r="D7" s="37" t="str">
        <f>[1]Лист1!B190</f>
        <v>Хлеб пшеничный йодированный</v>
      </c>
      <c r="E7" s="36">
        <v>36</v>
      </c>
      <c r="F7" s="36">
        <v>2.99</v>
      </c>
      <c r="G7" s="8">
        <v>87.48</v>
      </c>
      <c r="H7" s="46">
        <f>[1]Лист1!D190</f>
        <v>1.95</v>
      </c>
      <c r="I7" s="8">
        <f>[1]Лист1!E190</f>
        <v>0.26</v>
      </c>
      <c r="J7" s="8">
        <f>[1]Лист1!F190</f>
        <v>13.26</v>
      </c>
      <c r="N7" s="24"/>
    </row>
    <row r="8" spans="1:14" ht="15.75" x14ac:dyDescent="0.25">
      <c r="A8" s="7"/>
      <c r="B8" s="27"/>
      <c r="C8" s="8"/>
      <c r="D8" s="37" t="str">
        <f>[1]Лист1!B191</f>
        <v>Сок фруктовый в п/у</v>
      </c>
      <c r="E8" s="36" t="str">
        <f>[1]Лист1!C191</f>
        <v>1/125</v>
      </c>
      <c r="F8" s="36">
        <v>14.04</v>
      </c>
      <c r="G8" s="8">
        <v>62.77</v>
      </c>
      <c r="H8" s="46">
        <f>[1]Лист1!D191</f>
        <v>0.88</v>
      </c>
      <c r="I8" s="8">
        <f>[1]Лист1!E191</f>
        <v>0.25</v>
      </c>
      <c r="J8" s="8">
        <f>[1]Лист1!F191</f>
        <v>14.25</v>
      </c>
      <c r="N8" s="24"/>
    </row>
    <row r="9" spans="1:14" ht="15.75" x14ac:dyDescent="0.25">
      <c r="A9" s="7"/>
      <c r="B9" s="21"/>
      <c r="C9" s="23"/>
      <c r="D9" s="41" t="s">
        <v>14</v>
      </c>
      <c r="E9" s="11" t="s">
        <v>20</v>
      </c>
      <c r="F9" s="11" t="s">
        <v>17</v>
      </c>
      <c r="G9" s="44">
        <v>607.52</v>
      </c>
      <c r="H9" s="44">
        <v>14.88</v>
      </c>
      <c r="I9" s="44">
        <v>26.97</v>
      </c>
      <c r="J9" s="44">
        <v>76.209999999999994</v>
      </c>
    </row>
    <row r="10" spans="1:14" ht="15.75" x14ac:dyDescent="0.25">
      <c r="A10" s="7"/>
      <c r="B10" s="42"/>
      <c r="C10" s="42"/>
      <c r="D10" s="33" t="s">
        <v>15</v>
      </c>
      <c r="E10" s="34"/>
      <c r="F10" s="34"/>
      <c r="G10" s="45"/>
      <c r="H10" s="45"/>
      <c r="I10" s="45"/>
      <c r="J10" s="39"/>
    </row>
    <row r="11" spans="1:14" ht="15.75" x14ac:dyDescent="0.25">
      <c r="A11" s="7"/>
      <c r="B11" s="38"/>
      <c r="C11" s="13"/>
      <c r="D11" s="14" t="s">
        <v>18</v>
      </c>
      <c r="E11" s="16"/>
      <c r="F11" s="16"/>
      <c r="G11" s="16"/>
      <c r="H11" s="16"/>
      <c r="I11" s="16"/>
      <c r="J11" s="16"/>
    </row>
    <row r="12" spans="1:14" ht="15.75" customHeight="1" x14ac:dyDescent="0.25">
      <c r="A12" s="7"/>
      <c r="B12" s="38"/>
      <c r="C12" s="8">
        <f>C5</f>
        <v>1084</v>
      </c>
      <c r="D12" s="43" t="str">
        <f>D5</f>
        <v>Пельмени отварные в бульоне (пельмени п/ф, соль йод., приправа) 180/20</v>
      </c>
      <c r="E12" s="36">
        <f>[1]Лист1!C195</f>
        <v>225</v>
      </c>
      <c r="F12" s="8">
        <v>70.59</v>
      </c>
      <c r="G12" s="17" t="s">
        <v>25</v>
      </c>
      <c r="H12" s="17">
        <f>[1]Лист1!D195</f>
        <v>12.72</v>
      </c>
      <c r="I12" s="17">
        <f>[1]Лист1!E195</f>
        <v>29.74</v>
      </c>
      <c r="J12" s="17">
        <f>[1]Лист1!F195</f>
        <v>38.950000000000003</v>
      </c>
    </row>
    <row r="13" spans="1:14" ht="15.75" customHeight="1" x14ac:dyDescent="0.25">
      <c r="A13" s="7"/>
      <c r="B13" s="38"/>
      <c r="C13" s="8">
        <f>C6</f>
        <v>431</v>
      </c>
      <c r="D13" s="35" t="str">
        <f>D6</f>
        <v>Чай с лимоном без сахара (чай ,лимон)</v>
      </c>
      <c r="E13" s="36" t="str">
        <f>[1]Лист1!C196</f>
        <v>200/4</v>
      </c>
      <c r="F13" s="8">
        <v>2.96</v>
      </c>
      <c r="G13" s="17" t="s">
        <v>26</v>
      </c>
      <c r="H13" s="17">
        <f>[1]Лист1!D196</f>
        <v>0.22</v>
      </c>
      <c r="I13" s="17">
        <f>[1]Лист1!E196</f>
        <v>0.05</v>
      </c>
      <c r="J13" s="17">
        <f>[1]Лист1!F196</f>
        <v>0.14000000000000001</v>
      </c>
    </row>
    <row r="14" spans="1:14" ht="15.75" customHeight="1" x14ac:dyDescent="0.25">
      <c r="A14" s="12"/>
      <c r="B14" s="28"/>
      <c r="C14" s="8"/>
      <c r="D14" s="37" t="str">
        <f>D7</f>
        <v>Хлеб пшеничный йодированный</v>
      </c>
      <c r="E14" s="36">
        <f>[1]Лист1!C197</f>
        <v>20</v>
      </c>
      <c r="F14" s="36">
        <v>2.41</v>
      </c>
      <c r="G14" s="17" t="s">
        <v>27</v>
      </c>
      <c r="H14" s="17">
        <f>[1]Лист1!D197</f>
        <v>1.5</v>
      </c>
      <c r="I14" s="17">
        <f>[1]Лист1!E197</f>
        <v>0.2</v>
      </c>
      <c r="J14" s="17">
        <f>[1]Лист1!F197</f>
        <v>10.199999999999999</v>
      </c>
    </row>
    <row r="15" spans="1:14" ht="15.75" customHeight="1" x14ac:dyDescent="0.25">
      <c r="A15" s="12"/>
      <c r="B15" s="28"/>
      <c r="C15" s="8"/>
      <c r="D15" s="37" t="str">
        <f>D8</f>
        <v>Сок фруктовый в п/у</v>
      </c>
      <c r="E15" s="36" t="str">
        <f>[1]Лист1!C198</f>
        <v>1/125</v>
      </c>
      <c r="F15" s="36">
        <v>14.04</v>
      </c>
      <c r="G15" s="17" t="s">
        <v>28</v>
      </c>
      <c r="H15" s="17">
        <f>[1]Лист1!D198</f>
        <v>0.88</v>
      </c>
      <c r="I15" s="17">
        <f>[1]Лист1!E198</f>
        <v>0.25</v>
      </c>
      <c r="J15" s="17">
        <f>[1]Лист1!F198</f>
        <v>14.25</v>
      </c>
    </row>
    <row r="16" spans="1:14" ht="15.75" x14ac:dyDescent="0.25">
      <c r="A16" s="12"/>
      <c r="B16" s="21"/>
      <c r="C16" s="32"/>
      <c r="D16" s="41" t="s">
        <v>14</v>
      </c>
      <c r="E16" s="40" t="s">
        <v>21</v>
      </c>
      <c r="F16" s="40" t="s">
        <v>19</v>
      </c>
      <c r="G16" s="40" t="s">
        <v>29</v>
      </c>
      <c r="H16" s="34" t="s">
        <v>22</v>
      </c>
      <c r="I16" s="34" t="s">
        <v>23</v>
      </c>
      <c r="J16" s="40" t="s">
        <v>24</v>
      </c>
    </row>
    <row r="17" spans="1:10" ht="15.75" x14ac:dyDescent="0.25">
      <c r="A17" s="50"/>
      <c r="B17" s="21"/>
      <c r="C17" s="23"/>
      <c r="D17" s="51" t="s">
        <v>15</v>
      </c>
      <c r="E17" s="10"/>
      <c r="F17" s="11" t="s">
        <v>19</v>
      </c>
      <c r="G17" s="10"/>
      <c r="H17" s="10"/>
      <c r="I17" s="10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cp:lastPrinted>2021-05-18T10:32:40Z</cp:lastPrinted>
  <dcterms:created xsi:type="dcterms:W3CDTF">2015-06-05T18:19:34Z</dcterms:created>
  <dcterms:modified xsi:type="dcterms:W3CDTF">2024-05-17T07:01:25Z</dcterms:modified>
</cp:coreProperties>
</file>