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\Desktop\ПИТАНИЕ\МЕНЮ\"/>
    </mc:Choice>
  </mc:AlternateContent>
  <xr:revisionPtr revIDLastSave="0" documentId="8_{6AA8FDB6-B7DF-4590-8831-93110680C107}" xr6:coauthVersionLast="45" xr6:coauthVersionMax="45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H138" i="1"/>
  <c r="J157" i="1"/>
  <c r="H176" i="1"/>
  <c r="J195" i="1"/>
  <c r="J119" i="1"/>
  <c r="I100" i="1"/>
  <c r="I81" i="1"/>
  <c r="G100" i="1"/>
  <c r="G119" i="1"/>
  <c r="J138" i="1"/>
  <c r="H157" i="1"/>
  <c r="J176" i="1"/>
  <c r="H195" i="1"/>
  <c r="H43" i="1"/>
  <c r="F62" i="1"/>
  <c r="J62" i="1"/>
  <c r="F100" i="1"/>
  <c r="J100" i="1"/>
  <c r="I138" i="1"/>
  <c r="G157" i="1"/>
  <c r="I176" i="1"/>
  <c r="G195" i="1"/>
  <c r="I43" i="1"/>
  <c r="F43" i="1"/>
  <c r="J43" i="1"/>
  <c r="H62" i="1"/>
  <c r="G81" i="1"/>
  <c r="H119" i="1"/>
  <c r="H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G196" i="1"/>
  <c r="I196" i="1"/>
</calcChain>
</file>

<file path=xl/sharedStrings.xml><?xml version="1.0" encoding="utf-8"?>
<sst xmlns="http://schemas.openxmlformats.org/spreadsheetml/2006/main" count="242" uniqueCount="80">
  <si>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</si>
  <si>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</si>
  <si>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</si>
  <si>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</si>
  <si>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</si>
  <si>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</si>
  <si>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</si>
  <si>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</si>
  <si>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</si>
  <si>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</si>
  <si>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</si>
  <si>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</si>
  <si>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</si>
  <si>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</si>
  <si>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</si>
  <si>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</si>
  <si>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</si>
  <si>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</si>
  <si>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</si>
  <si>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</si>
  <si>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</si>
  <si>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</si>
  <si>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</si>
  <si>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</si>
  <si>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</si>
  <si>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</si>
  <si>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</si>
  <si>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</si>
  <si>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</si>
  <si>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</si>
  <si>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</si>
  <si>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</si>
  <si>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</si>
  <si>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</si>
  <si>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</si>
  <si>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Грехов А.В.</t>
  </si>
  <si>
    <t>Какао-напиток (какао порошок, молоко, сахар)</t>
  </si>
  <si>
    <t>-</t>
  </si>
  <si>
    <t>Сыр в индивидуальной упаковке 1 шт</t>
  </si>
  <si>
    <t>Чай с молоком (чай, молоко)</t>
  </si>
  <si>
    <t>Пюре фруктовое (1 шт.)</t>
  </si>
  <si>
    <t>Кофейный напиток злаковый (кофейный напиток, молоко, сахар)</t>
  </si>
  <si>
    <t>Хлеб пшеничный йодированный</t>
  </si>
  <si>
    <t>Банан</t>
  </si>
  <si>
    <t>Чай с молоком  (чай, молоко, вода)</t>
  </si>
  <si>
    <t>Яйцо перепелиное  вареное   (1 шт.)</t>
  </si>
  <si>
    <t>МАОУ СОШ №108 г. Улан-Удэ</t>
  </si>
  <si>
    <t xml:space="preserve">Директор МАОУ СОШ №108 </t>
  </si>
  <si>
    <t>Каша молочная рисовая с маслом (крупа рисовая, молоко, соль йодир., сахар-песок, масло сливочное) 170/5</t>
  </si>
  <si>
    <t>Каша молочная овсяная «Геркулес»  с маслом (хлопья Геркулес, молоко, сахар-песок, соль йод., масло сливочное) 160/5</t>
  </si>
  <si>
    <t>Сырники из творога со сгущенным молоком (творог , яйцо, масло раст., мука, сахар, молоко сгущ.)</t>
  </si>
  <si>
    <t>50/30</t>
  </si>
  <si>
    <t>Гематоген 1 шт</t>
  </si>
  <si>
    <t>Яйцо вареное (яйцо куриное) (1 шт)</t>
  </si>
  <si>
    <t>Каша молочная пшенная с маслом (крупа рисовая, молоко, соль йодир., сахар-песок, масло сливочное) 190/10</t>
  </si>
  <si>
    <t>Бутерброд с маслом (масло слив., хлеб пшеничный) 15/31</t>
  </si>
  <si>
    <t>Закуска порционированная (помидоры свежие)</t>
  </si>
  <si>
    <t>Ёжики мясные с соусом красным (говядина, крупа рисовая, лук репч.,  соль йод, соус красный осн.) 80/30</t>
  </si>
  <si>
    <t>Пюре овощное  (картофель, морковь,  молоко, масло слив., соль йод.)</t>
  </si>
  <si>
    <t>Компот из сухофруктов с вит С (сухофрукты, сахар, лимон.кислота,  аскорб. кислота)</t>
  </si>
  <si>
    <t>222/370</t>
  </si>
  <si>
    <t>Пельмени отварные в бульоне (пельмени п/ф, соль йод., приправа) 165/30</t>
  </si>
  <si>
    <t>Чай с сахаром (чай, сахар)</t>
  </si>
  <si>
    <t xml:space="preserve">Мандарин </t>
  </si>
  <si>
    <t>Каша молочная ячневая с маслом (крупа ячневая, молоко, сахар-песок., соль йод., масло слив.) 190/10</t>
  </si>
  <si>
    <t>Бутерброд с сыром (сыр,  хлеб пшен. йод.) 25/36</t>
  </si>
  <si>
    <t>Зефир в  п/у</t>
  </si>
  <si>
    <t>Каша молочная ячневая с маслом (крупа ячневая, молоко, сахар-песок., соль йод., масло слив.) 190/6</t>
  </si>
  <si>
    <t>Бутерброд с маслом (масло сливочное,  хлеб пшен. йод.) 10/33</t>
  </si>
  <si>
    <t>Напиток овсяный в п/у (1 шт.)</t>
  </si>
  <si>
    <t>Каша молочная кукурузная с маслом (крупа кукурузная, молоко 3,2%, сахар-песок, соль йод., масло слив.) 190/10</t>
  </si>
  <si>
    <t xml:space="preserve">Яблоко </t>
  </si>
  <si>
    <t>Закуска порционированная (огурцы свежие)</t>
  </si>
  <si>
    <t>Тефтели II вариант с соусом красным (говядина, крупа рисовая, лук,  мука, масло подсолн., соль йод., соус красн.осн.)  80/30</t>
  </si>
  <si>
    <t>Пюре картофельное (картофель, молоко, масло слив., соль йод.)</t>
  </si>
  <si>
    <t>Напиток из шиповника  (шиповник, сахар, лимон)</t>
  </si>
  <si>
    <t>18/370</t>
  </si>
  <si>
    <t>Каша молочная «Улыбка» с маслом (крупа рис, крупа геркулес, молоко, сахар-песок., соль йод., масло слив.) 190/5</t>
  </si>
  <si>
    <t>Бутерброд с маслом (масло сливочное,  хлеб пшен. йод.) 16/28</t>
  </si>
  <si>
    <t>Кекс столичный (кондитерский цех)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</si>
</sst>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46</v>
      </c>
      <c r="D1" s="49"/>
      <c r="E1" s="49"/>
      <c r="F1" s="13" t="s">
        <v>16</v>
      </c>
      <c r="G1" s="2" t="s">
        <v>17</v>
      </c>
      <c r="H1" s="50" t="s">
        <v>47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35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45327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8.2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175</v>
      </c>
      <c r="G6" s="41">
        <v>4.78</v>
      </c>
      <c r="H6" s="41">
        <v>5.75</v>
      </c>
      <c r="I6" s="41">
        <v>33.36</v>
      </c>
      <c r="J6" s="41">
        <v>214.28</v>
      </c>
      <c r="K6" s="42">
        <v>898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200</v>
      </c>
      <c r="G7" s="44">
        <v>1.82</v>
      </c>
      <c r="H7" s="44">
        <v>1.67</v>
      </c>
      <c r="I7" s="44">
        <v>13.22</v>
      </c>
      <c r="J7" s="44">
        <v>75.19</v>
      </c>
      <c r="K7" s="45">
        <v>986</v>
      </c>
    </row>
    <row r="8" spans="1:11" ht="15" x14ac:dyDescent="0.25">
      <c r="A8" s="24"/>
      <c r="B8" s="16"/>
      <c r="C8" s="11"/>
      <c r="D8" s="7" t="s">
        <v>22</v>
      </c>
      <c r="E8" s="43" t="s">
        <v>42</v>
      </c>
      <c r="F8" s="44">
        <v>25</v>
      </c>
      <c r="G8" s="44">
        <v>1.88</v>
      </c>
      <c r="H8" s="44">
        <v>0.25</v>
      </c>
      <c r="I8" s="44">
        <v>12.75</v>
      </c>
      <c r="J8" s="44">
        <v>60.75</v>
      </c>
      <c r="K8" s="45" t="s">
        <v>37</v>
      </c>
    </row>
    <row r="9" spans="1:11" ht="15" x14ac:dyDescent="0.25">
      <c r="A9" s="24"/>
      <c r="B9" s="16"/>
      <c r="C9" s="11"/>
      <c r="D9" s="7" t="s">
        <v>23</v>
      </c>
      <c r="E9" s="43" t="s">
        <v>43</v>
      </c>
      <c r="F9" s="44">
        <v>200</v>
      </c>
      <c r="G9" s="44">
        <v>1.8</v>
      </c>
      <c r="H9" s="44">
        <v>0.6</v>
      </c>
      <c r="I9" s="44">
        <v>25.2</v>
      </c>
      <c r="J9" s="44">
        <v>113.4</v>
      </c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10.280000000000001</v>
      </c>
      <c r="H13" s="20">
        <f t="shared" si="0"/>
        <v>8.27</v>
      </c>
      <c r="I13" s="20">
        <f t="shared" si="0"/>
        <v>84.53</v>
      </c>
      <c r="J13" s="20">
        <f t="shared" si="0"/>
        <v>463.62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600</v>
      </c>
      <c r="G24" s="33">
        <f t="shared" ref="G24:J24" si="2">G13+G23</f>
        <v>10.280000000000001</v>
      </c>
      <c r="H24" s="33">
        <f t="shared" si="2"/>
        <v>8.27</v>
      </c>
      <c r="I24" s="33">
        <f t="shared" si="2"/>
        <v>84.53</v>
      </c>
      <c r="J24" s="33">
        <f t="shared" si="2"/>
        <v>463.62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53</v>
      </c>
      <c r="F25" s="41">
        <v>40</v>
      </c>
      <c r="G25" s="41">
        <v>5.08</v>
      </c>
      <c r="H25" s="41">
        <v>4.5999999999999996</v>
      </c>
      <c r="I25" s="41">
        <v>0.28000000000000003</v>
      </c>
      <c r="J25" s="41">
        <v>62.84</v>
      </c>
      <c r="K25" s="42">
        <v>776</v>
      </c>
    </row>
    <row r="26" spans="1:11" ht="38.25" x14ac:dyDescent="0.25">
      <c r="A26" s="15"/>
      <c r="B26" s="16"/>
      <c r="C26" s="11"/>
      <c r="D26" s="6"/>
      <c r="E26" s="43" t="s">
        <v>54</v>
      </c>
      <c r="F26" s="44">
        <v>200</v>
      </c>
      <c r="G26" s="44">
        <v>7.82</v>
      </c>
      <c r="H26" s="44">
        <v>7.54</v>
      </c>
      <c r="I26" s="44">
        <v>38.630000000000003</v>
      </c>
      <c r="J26" s="44">
        <v>253.63</v>
      </c>
      <c r="K26" s="45">
        <v>515</v>
      </c>
    </row>
    <row r="27" spans="1:11" ht="25.5" x14ac:dyDescent="0.25">
      <c r="A27" s="15"/>
      <c r="B27" s="16"/>
      <c r="C27" s="11"/>
      <c r="D27" s="7" t="s">
        <v>22</v>
      </c>
      <c r="E27" s="43" t="s">
        <v>55</v>
      </c>
      <c r="F27" s="44">
        <v>46</v>
      </c>
      <c r="G27" s="44">
        <v>2.83</v>
      </c>
      <c r="H27" s="44">
        <v>7.05</v>
      </c>
      <c r="I27" s="44">
        <v>18.899999999999999</v>
      </c>
      <c r="J27" s="44">
        <v>150.35</v>
      </c>
      <c r="K27" s="45">
        <v>778</v>
      </c>
    </row>
    <row r="28" spans="1:11" ht="25.5" x14ac:dyDescent="0.25">
      <c r="A28" s="15"/>
      <c r="B28" s="16"/>
      <c r="C28" s="11"/>
      <c r="D28" s="7" t="s">
        <v>23</v>
      </c>
      <c r="E28" s="43" t="s">
        <v>41</v>
      </c>
      <c r="F28" s="44">
        <v>200</v>
      </c>
      <c r="G28" s="44">
        <v>1.51</v>
      </c>
      <c r="H28" s="44">
        <v>1.1299999999999999</v>
      </c>
      <c r="I28" s="44">
        <v>12.61</v>
      </c>
      <c r="J28" s="44">
        <v>66.650000000000006</v>
      </c>
      <c r="K28" s="45">
        <v>1066</v>
      </c>
    </row>
    <row r="29" spans="1:11" ht="15" x14ac:dyDescent="0.25">
      <c r="A29" s="15"/>
      <c r="B29" s="16"/>
      <c r="C29" s="11"/>
      <c r="D29" s="7" t="s">
        <v>24</v>
      </c>
      <c r="E29" s="43" t="s">
        <v>40</v>
      </c>
      <c r="F29" s="44">
        <v>125</v>
      </c>
      <c r="G29" s="44">
        <v>0</v>
      </c>
      <c r="H29" s="44">
        <v>0</v>
      </c>
      <c r="I29" s="44">
        <v>13.75</v>
      </c>
      <c r="J29" s="44">
        <v>55</v>
      </c>
      <c r="K29" s="45" t="s">
        <v>37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611</v>
      </c>
      <c r="G32" s="20">
        <f t="shared" ref="G32" si="3">SUM(G25:G31)</f>
        <v>17.240000000000002</v>
      </c>
      <c r="H32" s="20">
        <f t="shared" ref="H32" si="4">SUM(H25:H31)</f>
        <v>20.32</v>
      </c>
      <c r="I32" s="20">
        <f t="shared" ref="I32" si="5">SUM(I25:I31)</f>
        <v>84.17</v>
      </c>
      <c r="J32" s="20">
        <f t="shared" ref="J32" si="6">SUM(J25:J31)</f>
        <v>588.47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611</v>
      </c>
      <c r="G43" s="33">
        <f t="shared" ref="G43" si="11">G32+G42</f>
        <v>17.240000000000002</v>
      </c>
      <c r="H43" s="33">
        <f t="shared" ref="H43" si="12">H32+H42</f>
        <v>20.32</v>
      </c>
      <c r="I43" s="33">
        <f t="shared" ref="I43" si="13">I32+I42</f>
        <v>84.17</v>
      </c>
      <c r="J43" s="33">
        <f t="shared" ref="J43" si="14">J32+J42</f>
        <v>588.47</v>
      </c>
      <c r="K43" s="33"/>
    </row>
    <row r="44" spans="1:11" ht="38.2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49</v>
      </c>
      <c r="F44" s="41">
        <v>165</v>
      </c>
      <c r="G44" s="41">
        <v>6.26</v>
      </c>
      <c r="H44" s="41">
        <v>7</v>
      </c>
      <c r="I44" s="41">
        <v>26.8</v>
      </c>
      <c r="J44" s="41">
        <v>195.3</v>
      </c>
      <c r="K44" s="42">
        <v>898</v>
      </c>
    </row>
    <row r="45" spans="1:11" ht="25.5" x14ac:dyDescent="0.25">
      <c r="A45" s="24"/>
      <c r="B45" s="16"/>
      <c r="C45" s="11"/>
      <c r="D45" s="6"/>
      <c r="E45" s="43" t="s">
        <v>50</v>
      </c>
      <c r="F45" s="44" t="s">
        <v>51</v>
      </c>
      <c r="G45" s="44">
        <v>13.99</v>
      </c>
      <c r="H45" s="44">
        <v>5.43</v>
      </c>
      <c r="I45" s="44">
        <v>20.58</v>
      </c>
      <c r="J45" s="44">
        <v>187.17</v>
      </c>
      <c r="K45" s="45">
        <v>186</v>
      </c>
    </row>
    <row r="46" spans="1:11" ht="15" x14ac:dyDescent="0.25">
      <c r="A46" s="24"/>
      <c r="B46" s="16"/>
      <c r="C46" s="11"/>
      <c r="D46" s="7" t="s">
        <v>22</v>
      </c>
      <c r="E46" s="43" t="s">
        <v>39</v>
      </c>
      <c r="F46" s="44">
        <v>200</v>
      </c>
      <c r="G46" s="44">
        <v>1.36</v>
      </c>
      <c r="H46" s="44">
        <v>1.41</v>
      </c>
      <c r="I46" s="44">
        <v>2.14</v>
      </c>
      <c r="J46" s="44">
        <v>26.69</v>
      </c>
      <c r="K46" s="45">
        <v>431</v>
      </c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17</v>
      </c>
      <c r="G47" s="44">
        <v>1.28</v>
      </c>
      <c r="H47" s="44">
        <v>0.17</v>
      </c>
      <c r="I47" s="44">
        <v>8.67</v>
      </c>
      <c r="J47" s="44">
        <v>41.31</v>
      </c>
      <c r="K47" s="45" t="s">
        <v>37</v>
      </c>
    </row>
    <row r="48" spans="1:11" ht="15" x14ac:dyDescent="0.25">
      <c r="A48" s="24"/>
      <c r="B48" s="16"/>
      <c r="C48" s="11"/>
      <c r="D48" s="7" t="s">
        <v>24</v>
      </c>
      <c r="E48" s="43" t="s">
        <v>52</v>
      </c>
      <c r="F48" s="44">
        <v>40</v>
      </c>
      <c r="G48" s="44">
        <v>2.6</v>
      </c>
      <c r="H48" s="44">
        <v>1.6</v>
      </c>
      <c r="I48" s="44">
        <v>32.799999999999997</v>
      </c>
      <c r="J48" s="44">
        <v>156</v>
      </c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422</v>
      </c>
      <c r="G51" s="20">
        <f t="shared" ref="G51" si="15">SUM(G44:G50)</f>
        <v>25.490000000000002</v>
      </c>
      <c r="H51" s="20">
        <f t="shared" ref="H51" si="16">SUM(H44:H50)</f>
        <v>15.61</v>
      </c>
      <c r="I51" s="20">
        <f t="shared" ref="I51" si="17">SUM(I44:I50)</f>
        <v>90.99</v>
      </c>
      <c r="J51" s="20">
        <f t="shared" ref="J51" si="18">SUM(J44:J50)</f>
        <v>606.47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422</v>
      </c>
      <c r="G62" s="33">
        <f t="shared" ref="G62" si="23">G51+G61</f>
        <v>25.490000000000002</v>
      </c>
      <c r="H62" s="33">
        <f t="shared" ref="H62" si="24">H51+H61</f>
        <v>15.61</v>
      </c>
      <c r="I62" s="33">
        <f t="shared" ref="I62" si="25">I51+I61</f>
        <v>90.99</v>
      </c>
      <c r="J62" s="33">
        <f t="shared" ref="J62" si="26">J51+J61</f>
        <v>606.47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35</v>
      </c>
      <c r="G63" s="41">
        <v>0.39</v>
      </c>
      <c r="H63" s="41">
        <v>7.0000000000000007E-2</v>
      </c>
      <c r="I63" s="41">
        <v>1.33</v>
      </c>
      <c r="J63" s="41">
        <v>7.49</v>
      </c>
      <c r="K63" s="42">
        <v>982</v>
      </c>
    </row>
    <row r="64" spans="1:11" ht="25.5" x14ac:dyDescent="0.25">
      <c r="A64" s="24"/>
      <c r="B64" s="16"/>
      <c r="C64" s="11"/>
      <c r="D64" s="6"/>
      <c r="E64" s="43" t="s">
        <v>57</v>
      </c>
      <c r="F64" s="44">
        <v>110</v>
      </c>
      <c r="G64" s="44">
        <v>11.97</v>
      </c>
      <c r="H64" s="44">
        <v>10.08</v>
      </c>
      <c r="I64" s="44">
        <v>9.44</v>
      </c>
      <c r="J64" s="44">
        <v>182.36</v>
      </c>
      <c r="K64" s="45" t="s">
        <v>60</v>
      </c>
    </row>
    <row r="65" spans="1:11" ht="25.5" x14ac:dyDescent="0.25">
      <c r="A65" s="24"/>
      <c r="B65" s="16"/>
      <c r="C65" s="11"/>
      <c r="D65" s="7" t="s">
        <v>22</v>
      </c>
      <c r="E65" s="43" t="s">
        <v>58</v>
      </c>
      <c r="F65" s="44">
        <v>150</v>
      </c>
      <c r="G65" s="44">
        <v>2.98</v>
      </c>
      <c r="H65" s="44">
        <v>5.87</v>
      </c>
      <c r="I65" s="44">
        <v>18.63</v>
      </c>
      <c r="J65" s="44">
        <v>139.27000000000001</v>
      </c>
      <c r="K65" s="45">
        <v>867</v>
      </c>
    </row>
    <row r="66" spans="1:11" ht="25.5" x14ac:dyDescent="0.25">
      <c r="A66" s="24"/>
      <c r="B66" s="16"/>
      <c r="C66" s="11"/>
      <c r="D66" s="7" t="s">
        <v>23</v>
      </c>
      <c r="E66" s="43" t="s">
        <v>59</v>
      </c>
      <c r="F66" s="44">
        <v>200</v>
      </c>
      <c r="G66" s="44">
        <v>0.56999999999999995</v>
      </c>
      <c r="H66" s="44">
        <v>0</v>
      </c>
      <c r="I66" s="44">
        <v>19.55</v>
      </c>
      <c r="J66" s="44">
        <v>80.48</v>
      </c>
      <c r="K66" s="45">
        <v>611</v>
      </c>
    </row>
    <row r="67" spans="1:11" ht="15" x14ac:dyDescent="0.25">
      <c r="A67" s="24"/>
      <c r="B67" s="16"/>
      <c r="C67" s="11"/>
      <c r="D67" s="7" t="s">
        <v>24</v>
      </c>
      <c r="E67" s="43" t="s">
        <v>42</v>
      </c>
      <c r="F67" s="44">
        <v>24</v>
      </c>
      <c r="G67" s="44">
        <v>1.8</v>
      </c>
      <c r="H67" s="44">
        <v>0.24</v>
      </c>
      <c r="I67" s="44">
        <v>12.24</v>
      </c>
      <c r="J67" s="44">
        <v>58.32</v>
      </c>
      <c r="K67" s="45" t="s">
        <v>37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519</v>
      </c>
      <c r="G70" s="20">
        <f t="shared" ref="G70" si="27">SUM(G63:G69)</f>
        <v>17.71</v>
      </c>
      <c r="H70" s="20">
        <f t="shared" ref="H70" si="28">SUM(H63:H69)</f>
        <v>16.259999999999998</v>
      </c>
      <c r="I70" s="20">
        <f t="shared" ref="I70" si="29">SUM(I63:I69)</f>
        <v>61.190000000000005</v>
      </c>
      <c r="J70" s="20">
        <f t="shared" ref="J70" si="30">SUM(J63:J69)</f>
        <v>467.92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519</v>
      </c>
      <c r="G81" s="33">
        <f t="shared" ref="G81" si="35">G70+G80</f>
        <v>17.71</v>
      </c>
      <c r="H81" s="33">
        <f t="shared" ref="H81" si="36">H70+H80</f>
        <v>16.259999999999998</v>
      </c>
      <c r="I81" s="33">
        <f t="shared" ref="I81" si="37">I70+I80</f>
        <v>61.190000000000005</v>
      </c>
      <c r="J81" s="33">
        <f t="shared" ref="J81" si="38">J70+J80</f>
        <v>467.92</v>
      </c>
      <c r="K81" s="33"/>
    </row>
    <row r="82" spans="1:11" ht="25.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61</v>
      </c>
      <c r="F82" s="41">
        <v>195</v>
      </c>
      <c r="G82" s="41">
        <v>11.84</v>
      </c>
      <c r="H82" s="41">
        <v>27.71</v>
      </c>
      <c r="I82" s="41">
        <v>36.29</v>
      </c>
      <c r="J82" s="41">
        <v>441.91</v>
      </c>
      <c r="K82" s="42">
        <v>1084</v>
      </c>
    </row>
    <row r="83" spans="1:11" ht="15" x14ac:dyDescent="0.25">
      <c r="A83" s="24"/>
      <c r="B83" s="16"/>
      <c r="C83" s="11"/>
      <c r="D83" s="6"/>
      <c r="E83" s="43" t="s">
        <v>62</v>
      </c>
      <c r="F83" s="44">
        <v>200</v>
      </c>
      <c r="G83" s="44">
        <v>0</v>
      </c>
      <c r="H83" s="44">
        <v>0</v>
      </c>
      <c r="I83" s="44">
        <v>9.08</v>
      </c>
      <c r="J83" s="44">
        <v>36.32</v>
      </c>
      <c r="K83" s="45">
        <v>603</v>
      </c>
    </row>
    <row r="84" spans="1:11" ht="15" x14ac:dyDescent="0.25">
      <c r="A84" s="24"/>
      <c r="B84" s="16"/>
      <c r="C84" s="11"/>
      <c r="D84" s="7" t="s">
        <v>22</v>
      </c>
      <c r="E84" s="43" t="s">
        <v>42</v>
      </c>
      <c r="F84" s="44">
        <v>27</v>
      </c>
      <c r="G84" s="44">
        <v>2.0299999999999998</v>
      </c>
      <c r="H84" s="44">
        <v>0.27</v>
      </c>
      <c r="I84" s="44">
        <v>13.77</v>
      </c>
      <c r="J84" s="44">
        <v>65.61</v>
      </c>
      <c r="K84" s="45" t="s">
        <v>37</v>
      </c>
    </row>
    <row r="85" spans="1:11" ht="15" x14ac:dyDescent="0.25">
      <c r="A85" s="24"/>
      <c r="B85" s="16"/>
      <c r="C85" s="11"/>
      <c r="D85" s="7" t="s">
        <v>23</v>
      </c>
      <c r="E85" s="43" t="s">
        <v>63</v>
      </c>
      <c r="F85" s="44">
        <v>106</v>
      </c>
      <c r="G85" s="44">
        <v>0.85</v>
      </c>
      <c r="H85" s="44">
        <v>0.21</v>
      </c>
      <c r="I85" s="44">
        <v>7.95</v>
      </c>
      <c r="J85" s="44">
        <v>37.1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528</v>
      </c>
      <c r="G89" s="20">
        <f t="shared" ref="G89" si="39">SUM(G82:G88)</f>
        <v>14.719999999999999</v>
      </c>
      <c r="H89" s="20">
        <f t="shared" ref="H89" si="40">SUM(H82:H88)</f>
        <v>28.19</v>
      </c>
      <c r="I89" s="20">
        <f t="shared" ref="I89" si="41">SUM(I82:I88)</f>
        <v>67.09</v>
      </c>
      <c r="J89" s="20">
        <f t="shared" ref="J89" si="42">SUM(J82:J88)</f>
        <v>580.94000000000005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528</v>
      </c>
      <c r="G100" s="33">
        <f t="shared" ref="G100" si="47">G89+G99</f>
        <v>14.719999999999999</v>
      </c>
      <c r="H100" s="33">
        <f t="shared" ref="H100" si="48">H89+H99</f>
        <v>28.19</v>
      </c>
      <c r="I100" s="33">
        <f t="shared" ref="I100" si="49">I89+I99</f>
        <v>67.09</v>
      </c>
      <c r="J100" s="33">
        <f t="shared" ref="J100" si="50">J89+J99</f>
        <v>580.94000000000005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38</v>
      </c>
      <c r="F101" s="41">
        <v>18</v>
      </c>
      <c r="G101" s="41">
        <v>1.37</v>
      </c>
      <c r="H101" s="41">
        <v>2.98</v>
      </c>
      <c r="I101" s="41">
        <v>0.88</v>
      </c>
      <c r="J101" s="41">
        <v>35.82</v>
      </c>
      <c r="K101" s="42"/>
    </row>
    <row r="102" spans="1:11" ht="25.5" x14ac:dyDescent="0.25">
      <c r="A102" s="24"/>
      <c r="B102" s="16"/>
      <c r="C102" s="11"/>
      <c r="D102" s="6"/>
      <c r="E102" s="43" t="s">
        <v>67</v>
      </c>
      <c r="F102" s="44">
        <v>196</v>
      </c>
      <c r="G102" s="44">
        <v>6.44</v>
      </c>
      <c r="H102" s="44">
        <v>8.14</v>
      </c>
      <c r="I102" s="44">
        <v>33.58</v>
      </c>
      <c r="J102" s="44">
        <v>231.33</v>
      </c>
      <c r="K102" s="45">
        <v>898</v>
      </c>
    </row>
    <row r="103" spans="1:11" ht="25.5" x14ac:dyDescent="0.25">
      <c r="A103" s="24"/>
      <c r="B103" s="16"/>
      <c r="C103" s="11"/>
      <c r="D103" s="7" t="s">
        <v>22</v>
      </c>
      <c r="E103" s="43" t="s">
        <v>68</v>
      </c>
      <c r="F103" s="44">
        <v>43</v>
      </c>
      <c r="G103" s="44">
        <v>2.65</v>
      </c>
      <c r="H103" s="44">
        <v>6.59</v>
      </c>
      <c r="I103" s="44">
        <v>17.66</v>
      </c>
      <c r="J103" s="44">
        <v>140.54</v>
      </c>
      <c r="K103" s="45">
        <v>778</v>
      </c>
    </row>
    <row r="104" spans="1:11" ht="25.5" x14ac:dyDescent="0.25">
      <c r="A104" s="24"/>
      <c r="B104" s="16"/>
      <c r="C104" s="11"/>
      <c r="D104" s="7" t="s">
        <v>23</v>
      </c>
      <c r="E104" s="43" t="s">
        <v>41</v>
      </c>
      <c r="F104" s="44">
        <v>200</v>
      </c>
      <c r="G104" s="44">
        <v>1.51</v>
      </c>
      <c r="H104" s="44">
        <v>1.1299999999999999</v>
      </c>
      <c r="I104" s="44">
        <v>12.61</v>
      </c>
      <c r="J104" s="44">
        <v>66.650000000000006</v>
      </c>
      <c r="K104" s="45">
        <v>1066</v>
      </c>
    </row>
    <row r="105" spans="1:11" ht="15" x14ac:dyDescent="0.25">
      <c r="A105" s="24"/>
      <c r="B105" s="16"/>
      <c r="C105" s="11"/>
      <c r="D105" s="7" t="s">
        <v>24</v>
      </c>
      <c r="E105" s="43" t="s">
        <v>69</v>
      </c>
      <c r="F105" s="44">
        <v>200</v>
      </c>
      <c r="G105" s="44">
        <v>2</v>
      </c>
      <c r="H105" s="44">
        <v>6.4</v>
      </c>
      <c r="I105" s="44">
        <v>19</v>
      </c>
      <c r="J105" s="44">
        <v>140</v>
      </c>
      <c r="K105" s="45" t="s">
        <v>37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657</v>
      </c>
      <c r="G108" s="20">
        <f>SUM(G101:G107)</f>
        <v>13.97</v>
      </c>
      <c r="H108" s="20">
        <f>SUM(H101:H107)</f>
        <v>25.240000000000002</v>
      </c>
      <c r="I108" s="20">
        <f>SUM(I101:I107)</f>
        <v>83.73</v>
      </c>
      <c r="J108" s="20">
        <f>SUM(J101:J107)</f>
        <v>614.34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657</v>
      </c>
      <c r="G119" s="33">
        <f t="shared" ref="G119" si="52">G108+G118</f>
        <v>13.97</v>
      </c>
      <c r="H119" s="33">
        <f t="shared" ref="H119" si="53">H108+H118</f>
        <v>25.240000000000002</v>
      </c>
      <c r="I119" s="33">
        <f t="shared" ref="I119" si="54">I108+I118</f>
        <v>83.73</v>
      </c>
      <c r="J119" s="33">
        <f t="shared" ref="J119" si="55">J108+J118</f>
        <v>614.34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45</v>
      </c>
      <c r="F120" s="41">
        <v>15</v>
      </c>
      <c r="G120" s="41">
        <v>1.64</v>
      </c>
      <c r="H120" s="41">
        <v>1.47</v>
      </c>
      <c r="I120" s="41">
        <v>0.09</v>
      </c>
      <c r="J120" s="41">
        <v>20.149999999999999</v>
      </c>
      <c r="K120" s="42">
        <v>776</v>
      </c>
    </row>
    <row r="121" spans="1:11" ht="25.5" x14ac:dyDescent="0.25">
      <c r="A121" s="15"/>
      <c r="B121" s="16"/>
      <c r="C121" s="11"/>
      <c r="D121" s="6"/>
      <c r="E121" s="43" t="s">
        <v>64</v>
      </c>
      <c r="F121" s="44">
        <v>200</v>
      </c>
      <c r="G121" s="44">
        <v>5.57</v>
      </c>
      <c r="H121" s="44">
        <v>7.68</v>
      </c>
      <c r="I121" s="44">
        <v>33.270000000000003</v>
      </c>
      <c r="J121" s="44">
        <v>222.1</v>
      </c>
      <c r="K121" s="45">
        <v>898</v>
      </c>
    </row>
    <row r="122" spans="1:11" ht="15" x14ac:dyDescent="0.25">
      <c r="A122" s="15"/>
      <c r="B122" s="16"/>
      <c r="C122" s="11"/>
      <c r="D122" s="7" t="s">
        <v>22</v>
      </c>
      <c r="E122" s="43" t="s">
        <v>65</v>
      </c>
      <c r="F122" s="44">
        <v>61</v>
      </c>
      <c r="G122" s="44">
        <v>6.97</v>
      </c>
      <c r="H122" s="44">
        <v>4.96</v>
      </c>
      <c r="I122" s="44">
        <v>23.33</v>
      </c>
      <c r="J122" s="44">
        <v>165.81</v>
      </c>
      <c r="K122" s="45">
        <v>868</v>
      </c>
    </row>
    <row r="123" spans="1:11" ht="15" x14ac:dyDescent="0.25">
      <c r="A123" s="15"/>
      <c r="B123" s="16"/>
      <c r="C123" s="11"/>
      <c r="D123" s="7" t="s">
        <v>23</v>
      </c>
      <c r="E123" s="43" t="s">
        <v>36</v>
      </c>
      <c r="F123" s="44">
        <v>200</v>
      </c>
      <c r="G123" s="44">
        <v>1.82</v>
      </c>
      <c r="H123" s="44">
        <v>1.67</v>
      </c>
      <c r="I123" s="44">
        <v>13.22</v>
      </c>
      <c r="J123" s="44">
        <v>75.19</v>
      </c>
      <c r="K123" s="45">
        <v>986</v>
      </c>
    </row>
    <row r="124" spans="1:11" ht="15" x14ac:dyDescent="0.25">
      <c r="A124" s="15"/>
      <c r="B124" s="16"/>
      <c r="C124" s="11"/>
      <c r="D124" s="7" t="s">
        <v>24</v>
      </c>
      <c r="E124" s="43" t="s">
        <v>66</v>
      </c>
      <c r="F124" s="44">
        <v>35</v>
      </c>
      <c r="G124" s="44">
        <v>0.39</v>
      </c>
      <c r="H124" s="44">
        <v>2.4900000000000002</v>
      </c>
      <c r="I124" s="44">
        <v>26.53</v>
      </c>
      <c r="J124" s="44">
        <v>130.09</v>
      </c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511</v>
      </c>
      <c r="G127" s="20">
        <f>SUM(G120:G126)</f>
        <v>16.39</v>
      </c>
      <c r="H127" s="20">
        <f>SUM(H120:H126)</f>
        <v>18.27</v>
      </c>
      <c r="I127" s="20">
        <f>SUM(I120:I126)</f>
        <v>96.440000000000012</v>
      </c>
      <c r="J127" s="20">
        <f>SUM(J120:J126)</f>
        <v>613.34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6">SUM(G128:G136)</f>
        <v>0</v>
      </c>
      <c r="H137" s="20">
        <f t="shared" si="56"/>
        <v>0</v>
      </c>
      <c r="I137" s="20">
        <f t="shared" si="56"/>
        <v>0</v>
      </c>
      <c r="J137" s="20">
        <f t="shared" si="56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511</v>
      </c>
      <c r="G138" s="33">
        <f t="shared" ref="G138" si="57">G127+G137</f>
        <v>16.39</v>
      </c>
      <c r="H138" s="33">
        <f t="shared" ref="H138" si="58">H127+H137</f>
        <v>18.27</v>
      </c>
      <c r="I138" s="33">
        <f t="shared" ref="I138" si="59">I127+I137</f>
        <v>96.440000000000012</v>
      </c>
      <c r="J138" s="33">
        <f t="shared" ref="J138" si="60">J127+J137</f>
        <v>613.34</v>
      </c>
      <c r="K138" s="33"/>
    </row>
    <row r="139" spans="1:11" ht="38.2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70</v>
      </c>
      <c r="F139" s="41">
        <v>200</v>
      </c>
      <c r="G139" s="41">
        <v>5.85</v>
      </c>
      <c r="H139" s="41">
        <v>5.78</v>
      </c>
      <c r="I139" s="41">
        <v>42.18</v>
      </c>
      <c r="J139" s="41">
        <v>230.1</v>
      </c>
      <c r="K139" s="42">
        <v>623</v>
      </c>
    </row>
    <row r="140" spans="1:11" ht="25.5" x14ac:dyDescent="0.25">
      <c r="A140" s="24"/>
      <c r="B140" s="16"/>
      <c r="C140" s="11"/>
      <c r="D140" s="6"/>
      <c r="E140" s="43" t="s">
        <v>50</v>
      </c>
      <c r="F140" s="44" t="s">
        <v>51</v>
      </c>
      <c r="G140" s="44">
        <v>13.99</v>
      </c>
      <c r="H140" s="44">
        <v>5.43</v>
      </c>
      <c r="I140" s="44">
        <v>20.58</v>
      </c>
      <c r="J140" s="44">
        <v>187.17</v>
      </c>
      <c r="K140" s="45">
        <v>186</v>
      </c>
    </row>
    <row r="141" spans="1:11" ht="25.5" x14ac:dyDescent="0.2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1.51</v>
      </c>
      <c r="H141" s="44">
        <v>1.1299999999999999</v>
      </c>
      <c r="I141" s="44">
        <v>12.61</v>
      </c>
      <c r="J141" s="44">
        <v>66.650000000000006</v>
      </c>
      <c r="K141" s="45">
        <v>1066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42</v>
      </c>
      <c r="F142" s="44">
        <v>30</v>
      </c>
      <c r="G142" s="44">
        <v>2.33</v>
      </c>
      <c r="H142" s="44">
        <v>0.31</v>
      </c>
      <c r="I142" s="44">
        <v>15.81</v>
      </c>
      <c r="J142" s="44">
        <v>75.33</v>
      </c>
      <c r="K142" s="45" t="s">
        <v>37</v>
      </c>
    </row>
    <row r="143" spans="1:11" ht="15" x14ac:dyDescent="0.25">
      <c r="A143" s="24"/>
      <c r="B143" s="16"/>
      <c r="C143" s="11"/>
      <c r="D143" s="7" t="s">
        <v>24</v>
      </c>
      <c r="E143" s="43" t="s">
        <v>71</v>
      </c>
      <c r="F143" s="44">
        <v>117</v>
      </c>
      <c r="G143" s="44">
        <v>0.47</v>
      </c>
      <c r="H143" s="44">
        <v>0.47</v>
      </c>
      <c r="I143" s="44">
        <v>11.47</v>
      </c>
      <c r="J143" s="44">
        <v>51.95</v>
      </c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547</v>
      </c>
      <c r="G146" s="20">
        <f t="shared" ref="G146:J146" si="61">SUM(G139:G145)</f>
        <v>24.15</v>
      </c>
      <c r="H146" s="20">
        <f t="shared" si="61"/>
        <v>13.120000000000001</v>
      </c>
      <c r="I146" s="20">
        <f t="shared" si="61"/>
        <v>102.65</v>
      </c>
      <c r="J146" s="20">
        <f t="shared" si="61"/>
        <v>611.20000000000005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2">SUM(G147:G155)</f>
        <v>0</v>
      </c>
      <c r="H156" s="20">
        <f t="shared" si="62"/>
        <v>0</v>
      </c>
      <c r="I156" s="20">
        <f t="shared" si="62"/>
        <v>0</v>
      </c>
      <c r="J156" s="20">
        <f t="shared" si="6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547</v>
      </c>
      <c r="G157" s="33">
        <f t="shared" ref="G157" si="63">G146+G156</f>
        <v>24.15</v>
      </c>
      <c r="H157" s="33">
        <f t="shared" ref="H157" si="64">H146+H156</f>
        <v>13.120000000000001</v>
      </c>
      <c r="I157" s="33">
        <f t="shared" ref="I157" si="65">I146+I156</f>
        <v>102.65</v>
      </c>
      <c r="J157" s="33">
        <f t="shared" ref="J157" si="66">J146+J156</f>
        <v>611.20000000000005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72</v>
      </c>
      <c r="F158" s="41">
        <v>35</v>
      </c>
      <c r="G158" s="41">
        <v>0.28000000000000003</v>
      </c>
      <c r="H158" s="41">
        <v>0.04</v>
      </c>
      <c r="I158" s="41">
        <v>0.88</v>
      </c>
      <c r="J158" s="41">
        <v>4.9400000000000004</v>
      </c>
      <c r="K158" s="42">
        <v>982</v>
      </c>
    </row>
    <row r="159" spans="1:11" ht="38.25" x14ac:dyDescent="0.25">
      <c r="A159" s="24"/>
      <c r="B159" s="16"/>
      <c r="C159" s="11"/>
      <c r="D159" s="6"/>
      <c r="E159" s="43" t="s">
        <v>73</v>
      </c>
      <c r="F159" s="44">
        <v>110</v>
      </c>
      <c r="G159" s="44">
        <v>7.35</v>
      </c>
      <c r="H159" s="44">
        <v>10.29</v>
      </c>
      <c r="I159" s="44">
        <v>9.42</v>
      </c>
      <c r="J159" s="44">
        <v>177.75</v>
      </c>
      <c r="K159" s="45" t="s">
        <v>76</v>
      </c>
    </row>
    <row r="160" spans="1:11" ht="25.5" x14ac:dyDescent="0.25">
      <c r="A160" s="24"/>
      <c r="B160" s="16"/>
      <c r="C160" s="11"/>
      <c r="D160" s="7" t="s">
        <v>22</v>
      </c>
      <c r="E160" s="43" t="s">
        <v>74</v>
      </c>
      <c r="F160" s="44">
        <v>170</v>
      </c>
      <c r="G160" s="44">
        <v>3.5</v>
      </c>
      <c r="H160" s="44">
        <v>5.07</v>
      </c>
      <c r="I160" s="44">
        <v>22.78</v>
      </c>
      <c r="J160" s="44">
        <v>150.72</v>
      </c>
      <c r="K160" s="45">
        <v>371</v>
      </c>
    </row>
    <row r="161" spans="1:11" ht="15" x14ac:dyDescent="0.25">
      <c r="A161" s="24"/>
      <c r="B161" s="16"/>
      <c r="C161" s="11"/>
      <c r="D161" s="7" t="s">
        <v>23</v>
      </c>
      <c r="E161" s="43" t="s">
        <v>75</v>
      </c>
      <c r="F161" s="44">
        <v>200</v>
      </c>
      <c r="G161" s="44">
        <v>0.13</v>
      </c>
      <c r="H161" s="44">
        <v>0.09</v>
      </c>
      <c r="I161" s="44">
        <v>15.82</v>
      </c>
      <c r="J161" s="44">
        <v>64.61</v>
      </c>
      <c r="K161" s="45">
        <v>1083</v>
      </c>
    </row>
    <row r="162" spans="1:11" ht="15" x14ac:dyDescent="0.25">
      <c r="A162" s="24"/>
      <c r="B162" s="16"/>
      <c r="C162" s="11"/>
      <c r="D162" s="7" t="s">
        <v>24</v>
      </c>
      <c r="E162" s="43" t="s">
        <v>42</v>
      </c>
      <c r="F162" s="44">
        <v>24</v>
      </c>
      <c r="G162" s="44">
        <v>1.8</v>
      </c>
      <c r="H162" s="44">
        <v>0.24</v>
      </c>
      <c r="I162" s="44">
        <v>12.24</v>
      </c>
      <c r="J162" s="44">
        <v>58.32</v>
      </c>
      <c r="K162" s="45" t="s">
        <v>37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539</v>
      </c>
      <c r="G165" s="20">
        <f t="shared" ref="G165:J165" si="67">SUM(G158:G164)</f>
        <v>13.06</v>
      </c>
      <c r="H165" s="20">
        <f t="shared" si="67"/>
        <v>15.729999999999999</v>
      </c>
      <c r="I165" s="20">
        <f t="shared" si="67"/>
        <v>61.14</v>
      </c>
      <c r="J165" s="20">
        <f t="shared" si="67"/>
        <v>456.34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8">SUM(G166:G174)</f>
        <v>0</v>
      </c>
      <c r="H175" s="20">
        <f t="shared" si="68"/>
        <v>0</v>
      </c>
      <c r="I175" s="20">
        <f t="shared" si="68"/>
        <v>0</v>
      </c>
      <c r="J175" s="20">
        <f t="shared" si="68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539</v>
      </c>
      <c r="G176" s="33">
        <f t="shared" ref="G176" si="69">G165+G175</f>
        <v>13.06</v>
      </c>
      <c r="H176" s="33">
        <f t="shared" ref="H176" si="70">H165+H175</f>
        <v>15.729999999999999</v>
      </c>
      <c r="I176" s="33">
        <f t="shared" ref="I176" si="71">I165+I175</f>
        <v>61.14</v>
      </c>
      <c r="J176" s="33">
        <f t="shared" ref="J176" si="72">J165+J175</f>
        <v>456.34</v>
      </c>
      <c r="K176" s="33"/>
    </row>
    <row r="177" spans="1:11" ht="38.2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77</v>
      </c>
      <c r="F177" s="41">
        <v>195</v>
      </c>
      <c r="G177" s="41">
        <v>6.68</v>
      </c>
      <c r="H177" s="41">
        <v>7.71</v>
      </c>
      <c r="I177" s="41">
        <v>36.799999999999997</v>
      </c>
      <c r="J177" s="41">
        <v>213.32</v>
      </c>
      <c r="K177" s="42">
        <v>53</v>
      </c>
    </row>
    <row r="178" spans="1:11" ht="25.5" x14ac:dyDescent="0.25">
      <c r="A178" s="24"/>
      <c r="B178" s="16"/>
      <c r="C178" s="11"/>
      <c r="D178" s="6"/>
      <c r="E178" s="43" t="s">
        <v>78</v>
      </c>
      <c r="F178" s="44">
        <v>44</v>
      </c>
      <c r="G178" s="44">
        <v>5.2</v>
      </c>
      <c r="H178" s="44">
        <v>10.69</v>
      </c>
      <c r="I178" s="44">
        <v>17.23</v>
      </c>
      <c r="J178" s="44">
        <v>176.86</v>
      </c>
      <c r="K178" s="45">
        <v>909</v>
      </c>
    </row>
    <row r="179" spans="1:11" ht="15" x14ac:dyDescent="0.25">
      <c r="A179" s="24"/>
      <c r="B179" s="16"/>
      <c r="C179" s="11"/>
      <c r="D179" s="7" t="s">
        <v>22</v>
      </c>
      <c r="E179" s="43" t="s">
        <v>44</v>
      </c>
      <c r="F179" s="44">
        <v>200</v>
      </c>
      <c r="G179" s="44">
        <v>1.36</v>
      </c>
      <c r="H179" s="44">
        <v>1.41</v>
      </c>
      <c r="I179" s="44">
        <v>2.14</v>
      </c>
      <c r="J179" s="44">
        <v>26.69</v>
      </c>
      <c r="K179" s="45">
        <v>603</v>
      </c>
    </row>
    <row r="180" spans="1:11" ht="15" x14ac:dyDescent="0.25">
      <c r="A180" s="24"/>
      <c r="B180" s="16"/>
      <c r="C180" s="11"/>
      <c r="D180" s="7" t="s">
        <v>23</v>
      </c>
      <c r="E180" s="43" t="s">
        <v>79</v>
      </c>
      <c r="F180" s="44">
        <v>75</v>
      </c>
      <c r="G180" s="44">
        <v>2.85</v>
      </c>
      <c r="H180" s="44">
        <v>9</v>
      </c>
      <c r="I180" s="44">
        <v>23</v>
      </c>
      <c r="J180" s="44">
        <v>194.5</v>
      </c>
      <c r="K180" s="45">
        <v>137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514</v>
      </c>
      <c r="G184" s="20">
        <f t="shared" ref="G184:J184" si="73">SUM(G177:G183)</f>
        <v>16.09</v>
      </c>
      <c r="H184" s="20">
        <f t="shared" si="73"/>
        <v>28.81</v>
      </c>
      <c r="I184" s="20">
        <f t="shared" si="73"/>
        <v>79.17</v>
      </c>
      <c r="J184" s="20">
        <f t="shared" si="73"/>
        <v>611.37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4">SUM(G185:G193)</f>
        <v>0</v>
      </c>
      <c r="H194" s="20">
        <f t="shared" si="74"/>
        <v>0</v>
      </c>
      <c r="I194" s="20">
        <f t="shared" si="74"/>
        <v>0</v>
      </c>
      <c r="J194" s="20">
        <f t="shared" si="74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514</v>
      </c>
      <c r="G195" s="33">
        <f t="shared" ref="G195" si="75">G184+G194</f>
        <v>16.09</v>
      </c>
      <c r="H195" s="33">
        <f t="shared" ref="H195" si="76">H184+H194</f>
        <v>28.81</v>
      </c>
      <c r="I195" s="33">
        <f t="shared" ref="I195" si="77">I184+I194</f>
        <v>79.17</v>
      </c>
      <c r="J195" s="33">
        <f t="shared" ref="J195" si="78">J184+J194</f>
        <v>611.37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544.79999999999995</v>
      </c>
      <c r="G196" s="35">
        <f t="shared" ref="G196:J196" si="79">(G24+G43+G62+G81+G100+G119+G138+G157+G176+G195)/(IF(G24=0,0,1)+IF(G43=0,0,1)+IF(G62=0,0,1)+IF(G81=0,0,1)+IF(G100=0,0,1)+IF(G119=0,0,1)+IF(G138=0,0,1)+IF(G157=0,0,1)+IF(G176=0,0,1)+IF(G195=0,0,1))</f>
        <v>16.91</v>
      </c>
      <c r="H196" s="35">
        <f t="shared" si="79"/>
        <v>18.982000000000003</v>
      </c>
      <c r="I196" s="35">
        <f t="shared" si="79"/>
        <v>81.11</v>
      </c>
      <c r="J196" s="35">
        <f t="shared" si="79"/>
        <v>561.40100000000007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</cp:lastModifiedBy>
  <dcterms:created xsi:type="dcterms:W3CDTF">2022-05-16T14:23:56Z</dcterms:created>
  <dcterms:modified xsi:type="dcterms:W3CDTF">2024-02-07T07:57:14Z</dcterms:modified>
</cp:coreProperties>
</file>